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0875" tabRatio="793" activeTab="0"/>
  </bookViews>
  <sheets>
    <sheet name="Детализация 2 района" sheetId="1" r:id="rId1"/>
  </sheets>
  <definedNames/>
  <calcPr fullCalcOnLoad="1"/>
</workbook>
</file>

<file path=xl/sharedStrings.xml><?xml version="1.0" encoding="utf-8"?>
<sst xmlns="http://schemas.openxmlformats.org/spreadsheetml/2006/main" count="128" uniqueCount="92">
  <si>
    <t>№ п/п</t>
  </si>
  <si>
    <t>Наименование базовой услуги или работы</t>
  </si>
  <si>
    <t>Содержание  услуги (работы)1</t>
  </si>
  <si>
    <t>Содержание  услуги 2</t>
  </si>
  <si>
    <t xml:space="preserve">Условия (формы) оказания услуги 1 </t>
  </si>
  <si>
    <t>Единица измерения</t>
  </si>
  <si>
    <t>Объемы услуг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</si>
  <si>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</si>
  <si>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вакцинаций животных (птиц) против особо опасных болезней животных и болезней общих для человека и животных (птиц), а также иных заразных заболеваний в целях предупреждения возникновения эпизоотий и (или) чрезвычайной ситуации</t>
  </si>
  <si>
    <t>На выезде</t>
  </si>
  <si>
    <t>в том числе СПРАВОЧНО:</t>
  </si>
  <si>
    <t>Вакцинация против сибирской язвы КРС</t>
  </si>
  <si>
    <t>Вакцинация против сибирской язвы и эмкара КРС</t>
  </si>
  <si>
    <t>Вакцинация против сибирской язвы МРС</t>
  </si>
  <si>
    <t>Вакцинация против сибирской язвы лошадей</t>
  </si>
  <si>
    <t>Вакцинация против бешенства</t>
  </si>
  <si>
    <t>Вакцинация против ящура КРС</t>
  </si>
  <si>
    <t>Вакцинация против ящура МРС</t>
  </si>
  <si>
    <t>Вакцинация против   ЗУД</t>
  </si>
  <si>
    <t>Вакцинация против лептоспироза</t>
  </si>
  <si>
    <t>Проведение диагностических мероприятий на особо опасные болезни животных (птиц) и болезни общие для человека и животных (птиц), а также иные заразные заболевания в целях предупреждения возникновения эпизоотий и (или) чрезвычайной ситуации</t>
  </si>
  <si>
    <t>отбор проб</t>
  </si>
  <si>
    <t>Количество проб, штука</t>
  </si>
  <si>
    <t>Забор крови (отбор проб) для диагностики на бруцеллез КРС</t>
  </si>
  <si>
    <t>Забор крови (отбор проб) для диагностики на бруцеллез МРС</t>
  </si>
  <si>
    <t>Забор крови (отбор проб) для диагностики на сап лошадей (серологический метод)</t>
  </si>
  <si>
    <t>Забор крови (отбор проб) для диагностики сибирской язвы</t>
  </si>
  <si>
    <t>Проведение государственного ветеринарного мониторинга циркуляции возбудителей болезней среди восприимчивых домашних и (или) диких животных, включая отбор проб и их транспортировку</t>
  </si>
  <si>
    <t>Забор крови (отбор проб) для диагностики на бруцеллез лошадей (серологически (РА+РСК)</t>
  </si>
  <si>
    <t>Забор крови (отбор проб) для диагностики вирусной диареи</t>
  </si>
  <si>
    <t>Забор крови (отбор проб) для диагностики инфекционного Рино трахеита</t>
  </si>
  <si>
    <t xml:space="preserve">Забор крови (отбор проб) для диагностики заразного узелкового (нодулярного) дерматита </t>
  </si>
  <si>
    <t>Забор крови (отбор проб) для диагностики на хламидиоз</t>
  </si>
  <si>
    <t>Забор крови (отбор проб) для диагностики на паратуберкулез</t>
  </si>
  <si>
    <t>Забор крови (отбор проб) для диагностики на африканскую чуму свиней</t>
  </si>
  <si>
    <t>Забор крови (отбор проб) для диагностики на везикулярную болезнь свиней</t>
  </si>
  <si>
    <t>Забор крови (отбор проб) для диагностики на гемофилёзный полисерозит</t>
  </si>
  <si>
    <t>Забор крови (отбор проб) для диагностики на классическую чуму свиней</t>
  </si>
  <si>
    <t>Забор крови (отбор проб) для диагностики на парвовирусную болезнь</t>
  </si>
  <si>
    <t>Забор крови (отбор проб) для диагностики на респираторный корона вирус свиней</t>
  </si>
  <si>
    <t>Забор крови (отбор проб) для диагностики на репродуктивно-респираторный синдром свиней</t>
  </si>
  <si>
    <t>Забор крови (отбор проб) для диагностики на сальмонеллёз</t>
  </si>
  <si>
    <t>Забор крови (отбор проб) для диагностики на трансмиссивный гастроэнтерит свиней</t>
  </si>
  <si>
    <t xml:space="preserve">Забор крови (отбор проб) для диагностики на болезнь Ньюкасла </t>
  </si>
  <si>
    <t>Забор крови (отбор проб) для диагностики на грипп птиц</t>
  </si>
  <si>
    <t>Забор крови (отбор проб) для диагностики на инфекционный бронхит кур</t>
  </si>
  <si>
    <t>Забор крови (отбор проб) для диагностики на инфекционную бурсальную болезнь кур</t>
  </si>
  <si>
    <t>Забор крови (отбор проб) для диагностики на лептоспироз</t>
  </si>
  <si>
    <t>Забор крови (отбор проб) для диагностики на ящур</t>
  </si>
  <si>
    <t>диагностические мероприятия</t>
  </si>
  <si>
    <t>Количество мероприятий, единица</t>
  </si>
  <si>
    <t>Диагностика на туберкулез КРС (аллергический метод)</t>
  </si>
  <si>
    <t>Диагностика на сап лошадей (аллергический метод)</t>
  </si>
  <si>
    <t>Проведение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транспортировку, а также иные заразные заболевания в целях предупреждения возникновения эпизоотий и (или) чрезвычайной ситуации</t>
  </si>
  <si>
    <t>Стационар</t>
  </si>
  <si>
    <t>лабораторные исследования</t>
  </si>
  <si>
    <t>Количество исследований, единица</t>
  </si>
  <si>
    <t>Диагностика на бруцеллез КРС</t>
  </si>
  <si>
    <t>Диагностика на бруцеллез МРС</t>
  </si>
  <si>
    <t>Диагностика на сап лошадей (серологический метод)</t>
  </si>
  <si>
    <t>Диагностика на бешенство</t>
  </si>
  <si>
    <t>Диагностика на сибирскую язву</t>
  </si>
  <si>
    <t>Диагностика на туберкулез (за исключением аллергического метода)</t>
  </si>
  <si>
    <t>Диагностика на лептоспироз</t>
  </si>
  <si>
    <t>Диагностика на пситтакоз (орнитоз) птиц</t>
  </si>
  <si>
    <t>Диагностика на болезнь Ньюкасла птиц</t>
  </si>
  <si>
    <t>Диагностика на бруцеллез свиней</t>
  </si>
  <si>
    <t>Диагностика на бруцеллез геморррагической септецимии карпов</t>
  </si>
  <si>
    <r>
      <rPr>
        <sz val="11"/>
        <color indexed="8"/>
        <rFont val="Arial"/>
        <family val="2"/>
      </rPr>
      <t>лабораторные исследования</t>
    </r>
    <r>
      <rPr>
        <b/>
        <sz val="11"/>
        <color indexed="8"/>
        <rFont val="Arial"/>
        <family val="2"/>
      </rPr>
      <t xml:space="preserve"> </t>
    </r>
  </si>
  <si>
    <t>Диагностика на грипп птиц</t>
  </si>
  <si>
    <t>Диагностика на бруцеллез лошадей (серологически (РА+РСК)</t>
  </si>
  <si>
    <t>Проведение мероприятий по защите населения от болезней, общих для человека и животных,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</si>
  <si>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</si>
  <si>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3 месяца</t>
  </si>
  <si>
    <t>6 месяцев</t>
  </si>
  <si>
    <t>9 месяцев</t>
  </si>
  <si>
    <t>ВСЕГО  год</t>
  </si>
  <si>
    <t>Количество вакцинаций, штука</t>
  </si>
  <si>
    <t>Вакцинация против гриппа птиц</t>
  </si>
  <si>
    <t>Оформление и выдача ветеринарных сопроводительных документов</t>
  </si>
  <si>
    <t>идентификация (учет)</t>
  </si>
  <si>
    <t>Количество документов, штук</t>
  </si>
  <si>
    <t>Бердюжский район</t>
  </si>
  <si>
    <t>Армизонский район</t>
  </si>
  <si>
    <t>Бердюжский раойн</t>
  </si>
  <si>
    <t>вакцинация животных</t>
  </si>
  <si>
    <t>вакцинация птицы</t>
  </si>
  <si>
    <t>ГАУ ТО " Бердюжский ветцентр"</t>
  </si>
  <si>
    <t xml:space="preserve">Забор крови (отбор проб) для диагностики на бруцеллез лошадей </t>
  </si>
  <si>
    <t>Забор крови (отбор проб) для диагностики на блютанг</t>
  </si>
  <si>
    <t>Поквартальное распределение утвержденных плановых объемов государственного задания на 2023 год</t>
  </si>
  <si>
    <t>диагностика натрихинеллез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</si>
</sst>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wrapText="1"/>
    </xf>
    <xf numFmtId="3" fontId="11" fillId="33" borderId="10" xfId="0" applyNumberFormat="1" applyFont="1" applyFill="1" applyBorder="1" applyAlignment="1" applyProtection="1">
      <alignment horizontal="center" vertical="center"/>
      <protection locked="0"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3" fontId="45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5" fillId="36" borderId="0" xfId="0" applyFont="1" applyFill="1" applyBorder="1" applyAlignment="1" applyProtection="1">
      <alignment horizontal="center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3" fontId="3" fillId="37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>
      <alignment wrapText="1"/>
    </xf>
    <xf numFmtId="3" fontId="11" fillId="37" borderId="10" xfId="0" applyNumberFormat="1" applyFont="1" applyFill="1" applyBorder="1" applyAlignment="1" applyProtection="1">
      <alignment horizontal="center" vertical="center"/>
      <protection locked="0"/>
    </xf>
    <xf numFmtId="3" fontId="3" fillId="37" borderId="10" xfId="0" applyNumberFormat="1" applyFont="1" applyFill="1" applyBorder="1" applyAlignment="1" applyProtection="1">
      <alignment vertical="center"/>
      <protection/>
    </xf>
    <xf numFmtId="3" fontId="3" fillId="37" borderId="10" xfId="0" applyNumberFormat="1" applyFont="1" applyFill="1" applyBorder="1" applyAlignment="1" applyProtection="1">
      <alignment horizontal="center" vertical="center"/>
      <protection/>
    </xf>
    <xf numFmtId="3" fontId="11" fillId="37" borderId="10" xfId="0" applyNumberFormat="1" applyFont="1" applyFill="1" applyBorder="1" applyAlignment="1" applyProtection="1">
      <alignment horizontal="center" vertical="center"/>
      <protection/>
    </xf>
    <xf numFmtId="3" fontId="10" fillId="38" borderId="11" xfId="0" applyNumberFormat="1" applyFont="1" applyFill="1" applyBorder="1" applyAlignment="1">
      <alignment horizontal="center" vertical="center"/>
    </xf>
    <xf numFmtId="3" fontId="8" fillId="39" borderId="10" xfId="0" applyNumberFormat="1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center" vertical="center"/>
    </xf>
    <xf numFmtId="3" fontId="8" fillId="39" borderId="10" xfId="0" applyNumberFormat="1" applyFont="1" applyFill="1" applyBorder="1" applyAlignment="1" applyProtection="1">
      <alignment horizontal="center" vertical="center"/>
      <protection locked="0"/>
    </xf>
    <xf numFmtId="3" fontId="8" fillId="39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Normal="70" zoomScaleSheetLayoutView="100" zoomScalePageLayoutView="0" workbookViewId="0" topLeftCell="D1">
      <selection activeCell="L1" sqref="L1:N1"/>
    </sheetView>
  </sheetViews>
  <sheetFormatPr defaultColWidth="9.140625" defaultRowHeight="15"/>
  <cols>
    <col min="1" max="1" width="9.140625" style="1" customWidth="1"/>
    <col min="2" max="2" width="51.421875" style="1" customWidth="1"/>
    <col min="3" max="3" width="12.57421875" style="1" customWidth="1"/>
    <col min="4" max="4" width="14.28125" style="1" customWidth="1"/>
    <col min="5" max="5" width="21.140625" style="1" customWidth="1"/>
    <col min="6" max="6" width="16.57421875" style="1" customWidth="1"/>
    <col min="7" max="7" width="17.28125" style="31" customWidth="1"/>
    <col min="8" max="8" width="16.8515625" style="1" customWidth="1"/>
    <col min="9" max="9" width="16.421875" style="31" customWidth="1"/>
    <col min="10" max="10" width="17.28125" style="1" customWidth="1"/>
    <col min="11" max="11" width="17.00390625" style="31" customWidth="1"/>
    <col min="12" max="12" width="17.28125" style="1" customWidth="1"/>
    <col min="13" max="13" width="17.57421875" style="31" customWidth="1"/>
    <col min="14" max="14" width="17.8515625" style="1" customWidth="1"/>
    <col min="15" max="15" width="0" style="1" hidden="1" customWidth="1"/>
    <col min="16" max="16" width="13.28125" style="1" customWidth="1"/>
    <col min="17" max="16384" width="9.140625" style="1" customWidth="1"/>
  </cols>
  <sheetData>
    <row r="1" spans="9:14" ht="52.5" customHeight="1">
      <c r="I1" s="36"/>
      <c r="J1" s="25"/>
      <c r="K1" s="36"/>
      <c r="L1" s="60"/>
      <c r="M1" s="60"/>
      <c r="N1" s="60"/>
    </row>
    <row r="2" spans="1:14" ht="30" customHeight="1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>
      <c r="A3" s="46" t="s">
        <v>87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">
      <c r="A4" s="2"/>
      <c r="B4" s="2"/>
      <c r="C4" s="18"/>
      <c r="D4" s="18"/>
      <c r="E4" s="18"/>
      <c r="F4" s="18"/>
      <c r="G4" s="32"/>
      <c r="H4" s="19"/>
      <c r="I4" s="32"/>
      <c r="J4" s="19"/>
      <c r="K4" s="32"/>
      <c r="L4" s="19"/>
      <c r="M4" s="32"/>
      <c r="N4" s="19"/>
    </row>
    <row r="5" spans="1:14" ht="30" customHeight="1">
      <c r="A5" s="47" t="s">
        <v>0</v>
      </c>
      <c r="B5" s="48" t="s">
        <v>1</v>
      </c>
      <c r="C5" s="50" t="s">
        <v>2</v>
      </c>
      <c r="D5" s="50" t="s">
        <v>3</v>
      </c>
      <c r="E5" s="50" t="s">
        <v>4</v>
      </c>
      <c r="F5" s="50" t="s">
        <v>5</v>
      </c>
      <c r="G5" s="52" t="s">
        <v>73</v>
      </c>
      <c r="H5" s="52"/>
      <c r="I5" s="52" t="s">
        <v>74</v>
      </c>
      <c r="J5" s="52"/>
      <c r="K5" s="52" t="s">
        <v>75</v>
      </c>
      <c r="L5" s="52"/>
      <c r="M5" s="56" t="s">
        <v>76</v>
      </c>
      <c r="N5" s="56"/>
    </row>
    <row r="6" spans="1:14" ht="15" customHeight="1">
      <c r="A6" s="47"/>
      <c r="B6" s="49"/>
      <c r="C6" s="51"/>
      <c r="D6" s="51"/>
      <c r="E6" s="51"/>
      <c r="F6" s="51"/>
      <c r="G6" s="53" t="s">
        <v>6</v>
      </c>
      <c r="H6" s="53"/>
      <c r="I6" s="53" t="s">
        <v>6</v>
      </c>
      <c r="J6" s="53"/>
      <c r="K6" s="53" t="s">
        <v>6</v>
      </c>
      <c r="L6" s="53"/>
      <c r="M6" s="53" t="s">
        <v>6</v>
      </c>
      <c r="N6" s="53"/>
    </row>
    <row r="7" spans="1:14" ht="37.5" customHeight="1">
      <c r="A7" s="47"/>
      <c r="B7" s="49"/>
      <c r="C7" s="51"/>
      <c r="D7" s="51"/>
      <c r="E7" s="51"/>
      <c r="F7" s="51"/>
      <c r="G7" s="33" t="s">
        <v>82</v>
      </c>
      <c r="H7" s="24" t="s">
        <v>83</v>
      </c>
      <c r="I7" s="33" t="s">
        <v>84</v>
      </c>
      <c r="J7" s="24" t="s">
        <v>83</v>
      </c>
      <c r="K7" s="33" t="s">
        <v>84</v>
      </c>
      <c r="L7" s="24" t="s">
        <v>83</v>
      </c>
      <c r="M7" s="33" t="s">
        <v>84</v>
      </c>
      <c r="N7" s="24" t="s">
        <v>83</v>
      </c>
    </row>
    <row r="8" spans="1:14" ht="83.25" customHeight="1">
      <c r="A8" s="12">
        <v>1</v>
      </c>
      <c r="B8" s="13" t="s">
        <v>7</v>
      </c>
      <c r="C8" s="20" t="s">
        <v>8</v>
      </c>
      <c r="D8" s="21" t="s">
        <v>9</v>
      </c>
      <c r="E8" s="22" t="s">
        <v>85</v>
      </c>
      <c r="F8" s="14" t="s">
        <v>77</v>
      </c>
      <c r="G8" s="41">
        <f>SUM(G10:G19)</f>
        <v>9280</v>
      </c>
      <c r="H8" s="41">
        <f aca="true" t="shared" si="0" ref="H8:N8">SUM(H10:H19)</f>
        <v>10661</v>
      </c>
      <c r="I8" s="41">
        <f t="shared" si="0"/>
        <v>17370</v>
      </c>
      <c r="J8" s="41">
        <f t="shared" si="0"/>
        <v>21369</v>
      </c>
      <c r="K8" s="41">
        <f t="shared" si="0"/>
        <v>27374</v>
      </c>
      <c r="L8" s="41">
        <f t="shared" si="0"/>
        <v>26429</v>
      </c>
      <c r="M8" s="41">
        <f t="shared" si="0"/>
        <v>33457</v>
      </c>
      <c r="N8" s="41">
        <f t="shared" si="0"/>
        <v>40273</v>
      </c>
    </row>
    <row r="9" spans="1:14" ht="15.75" customHeight="1">
      <c r="A9" s="3"/>
      <c r="B9" s="55" t="s">
        <v>10</v>
      </c>
      <c r="C9" s="55"/>
      <c r="D9" s="55"/>
      <c r="E9" s="55"/>
      <c r="F9" s="4"/>
      <c r="G9" s="34"/>
      <c r="H9" s="5"/>
      <c r="I9" s="34"/>
      <c r="J9" s="5"/>
      <c r="K9" s="34"/>
      <c r="L9" s="5"/>
      <c r="M9" s="38"/>
      <c r="N9" s="6"/>
    </row>
    <row r="10" spans="1:14" ht="16.5" customHeight="1">
      <c r="A10" s="3"/>
      <c r="B10" s="54" t="s">
        <v>11</v>
      </c>
      <c r="C10" s="54"/>
      <c r="D10" s="54"/>
      <c r="E10" s="54"/>
      <c r="F10" s="4"/>
      <c r="G10" s="35">
        <v>0</v>
      </c>
      <c r="H10" s="8">
        <v>0</v>
      </c>
      <c r="I10" s="35">
        <v>289</v>
      </c>
      <c r="J10" s="8">
        <v>500</v>
      </c>
      <c r="K10" s="35">
        <v>478</v>
      </c>
      <c r="L10" s="8">
        <v>500</v>
      </c>
      <c r="M10" s="39">
        <v>1048</v>
      </c>
      <c r="N10" s="9">
        <v>1200</v>
      </c>
    </row>
    <row r="11" spans="1:14" ht="16.5" customHeight="1">
      <c r="A11" s="3"/>
      <c r="B11" s="54" t="s">
        <v>12</v>
      </c>
      <c r="C11" s="54"/>
      <c r="D11" s="54"/>
      <c r="E11" s="54"/>
      <c r="F11" s="4"/>
      <c r="G11" s="35">
        <v>0</v>
      </c>
      <c r="H11" s="8">
        <v>300</v>
      </c>
      <c r="I11" s="35">
        <v>1395</v>
      </c>
      <c r="J11" s="8">
        <v>2000</v>
      </c>
      <c r="K11" s="35">
        <v>2822</v>
      </c>
      <c r="L11" s="8">
        <v>2100</v>
      </c>
      <c r="M11" s="39">
        <v>2800</v>
      </c>
      <c r="N11" s="9">
        <v>4213</v>
      </c>
    </row>
    <row r="12" spans="1:14" ht="16.5" customHeight="1">
      <c r="A12" s="3"/>
      <c r="B12" s="54" t="s">
        <v>13</v>
      </c>
      <c r="C12" s="54"/>
      <c r="D12" s="54"/>
      <c r="E12" s="54"/>
      <c r="F12" s="4"/>
      <c r="G12" s="35">
        <v>0</v>
      </c>
      <c r="H12" s="8">
        <v>1500</v>
      </c>
      <c r="I12" s="35">
        <v>2093</v>
      </c>
      <c r="J12" s="8">
        <v>3000</v>
      </c>
      <c r="K12" s="35">
        <v>3639</v>
      </c>
      <c r="L12" s="8">
        <v>3000</v>
      </c>
      <c r="M12" s="39">
        <v>4666</v>
      </c>
      <c r="N12" s="9">
        <v>5626</v>
      </c>
    </row>
    <row r="13" spans="1:14" ht="16.5" customHeight="1">
      <c r="A13" s="3"/>
      <c r="B13" s="54" t="s">
        <v>14</v>
      </c>
      <c r="C13" s="54"/>
      <c r="D13" s="54"/>
      <c r="E13" s="54"/>
      <c r="F13" s="4"/>
      <c r="G13" s="35">
        <v>0</v>
      </c>
      <c r="H13" s="8">
        <v>0</v>
      </c>
      <c r="I13" s="35">
        <v>130</v>
      </c>
      <c r="J13" s="8">
        <v>200</v>
      </c>
      <c r="K13" s="35">
        <v>171</v>
      </c>
      <c r="L13" s="8">
        <v>200</v>
      </c>
      <c r="M13" s="39">
        <v>171</v>
      </c>
      <c r="N13" s="9">
        <v>413</v>
      </c>
    </row>
    <row r="14" spans="1:14" ht="16.5" customHeight="1">
      <c r="A14" s="3"/>
      <c r="B14" s="54" t="s">
        <v>15</v>
      </c>
      <c r="C14" s="54"/>
      <c r="D14" s="54"/>
      <c r="E14" s="54"/>
      <c r="F14" s="4"/>
      <c r="G14" s="35">
        <v>5059</v>
      </c>
      <c r="H14" s="26">
        <v>2900</v>
      </c>
      <c r="I14" s="37">
        <v>5059</v>
      </c>
      <c r="J14" s="26">
        <v>3000</v>
      </c>
      <c r="K14" s="37">
        <v>7730</v>
      </c>
      <c r="L14" s="26">
        <v>3670</v>
      </c>
      <c r="M14" s="40">
        <v>7730</v>
      </c>
      <c r="N14" s="27">
        <v>3783</v>
      </c>
    </row>
    <row r="15" spans="1:14" ht="16.5" customHeight="1">
      <c r="A15" s="3"/>
      <c r="B15" s="54" t="s">
        <v>16</v>
      </c>
      <c r="C15" s="54"/>
      <c r="D15" s="54"/>
      <c r="E15" s="54"/>
      <c r="F15" s="4"/>
      <c r="G15" s="35">
        <v>2100</v>
      </c>
      <c r="H15" s="8">
        <v>1942</v>
      </c>
      <c r="I15" s="35">
        <v>3316</v>
      </c>
      <c r="J15" s="8">
        <v>3884</v>
      </c>
      <c r="K15" s="35">
        <v>5412</v>
      </c>
      <c r="L15" s="8">
        <v>5914</v>
      </c>
      <c r="M15" s="39">
        <v>6628</v>
      </c>
      <c r="N15" s="9">
        <v>8856</v>
      </c>
    </row>
    <row r="16" spans="1:14" ht="16.5" customHeight="1">
      <c r="A16" s="3"/>
      <c r="B16" s="54" t="s">
        <v>17</v>
      </c>
      <c r="C16" s="54"/>
      <c r="D16" s="54"/>
      <c r="E16" s="54"/>
      <c r="F16" s="4"/>
      <c r="G16" s="35">
        <v>2121</v>
      </c>
      <c r="H16" s="8">
        <v>4019</v>
      </c>
      <c r="I16" s="35">
        <v>3448</v>
      </c>
      <c r="J16" s="8">
        <v>6019</v>
      </c>
      <c r="K16" s="35">
        <v>5482</v>
      </c>
      <c r="L16" s="8">
        <v>8279</v>
      </c>
      <c r="M16" s="39">
        <v>7848</v>
      </c>
      <c r="N16" s="9">
        <v>12298</v>
      </c>
    </row>
    <row r="17" spans="1:14" ht="16.5" customHeight="1">
      <c r="A17" s="3"/>
      <c r="B17" s="54" t="s">
        <v>18</v>
      </c>
      <c r="C17" s="54"/>
      <c r="D17" s="54"/>
      <c r="E17" s="54"/>
      <c r="F17" s="4"/>
      <c r="G17" s="35">
        <v>0</v>
      </c>
      <c r="H17" s="8">
        <v>0</v>
      </c>
      <c r="I17" s="35">
        <v>1640</v>
      </c>
      <c r="J17" s="8">
        <v>2766</v>
      </c>
      <c r="K17" s="35">
        <v>1640</v>
      </c>
      <c r="L17" s="8">
        <v>2766</v>
      </c>
      <c r="M17" s="39">
        <v>2566</v>
      </c>
      <c r="N17" s="9">
        <v>3884</v>
      </c>
    </row>
    <row r="18" spans="1:14" ht="16.5" customHeight="1">
      <c r="A18" s="3"/>
      <c r="B18" s="54" t="s">
        <v>19</v>
      </c>
      <c r="C18" s="54"/>
      <c r="D18" s="54"/>
      <c r="E18" s="54"/>
      <c r="F18" s="4"/>
      <c r="G18" s="35"/>
      <c r="H18" s="8"/>
      <c r="I18" s="35"/>
      <c r="J18" s="8"/>
      <c r="K18" s="35"/>
      <c r="L18" s="8"/>
      <c r="M18" s="39"/>
      <c r="N18" s="9"/>
    </row>
    <row r="19" spans="1:14" ht="16.5" customHeight="1">
      <c r="A19" s="3"/>
      <c r="B19" s="54"/>
      <c r="C19" s="54"/>
      <c r="D19" s="54"/>
      <c r="E19" s="54"/>
      <c r="F19" s="4"/>
      <c r="G19" s="35"/>
      <c r="H19" s="8"/>
      <c r="I19" s="35"/>
      <c r="J19" s="8"/>
      <c r="K19" s="35"/>
      <c r="L19" s="8"/>
      <c r="M19" s="39"/>
      <c r="N19" s="28"/>
    </row>
    <row r="20" spans="1:14" ht="77.25" customHeight="1">
      <c r="A20" s="12">
        <v>2</v>
      </c>
      <c r="B20" s="13" t="s">
        <v>7</v>
      </c>
      <c r="C20" s="20" t="s">
        <v>8</v>
      </c>
      <c r="D20" s="21" t="s">
        <v>9</v>
      </c>
      <c r="E20" s="22" t="s">
        <v>86</v>
      </c>
      <c r="F20" s="14" t="s">
        <v>77</v>
      </c>
      <c r="G20" s="41">
        <f>SUM(G22)</f>
        <v>0</v>
      </c>
      <c r="H20" s="41">
        <f aca="true" t="shared" si="1" ref="H20:N20">SUM(H22)</f>
        <v>0</v>
      </c>
      <c r="I20" s="41">
        <f t="shared" si="1"/>
        <v>14075</v>
      </c>
      <c r="J20" s="41">
        <f t="shared" si="1"/>
        <v>8683</v>
      </c>
      <c r="K20" s="41">
        <f t="shared" si="1"/>
        <v>14075</v>
      </c>
      <c r="L20" s="41">
        <f t="shared" si="1"/>
        <v>17366</v>
      </c>
      <c r="M20" s="41">
        <f t="shared" si="1"/>
        <v>14075</v>
      </c>
      <c r="N20" s="23">
        <f t="shared" si="1"/>
        <v>17366</v>
      </c>
    </row>
    <row r="21" spans="1:14" ht="16.5" customHeight="1">
      <c r="A21" s="30"/>
      <c r="B21" s="55" t="s">
        <v>10</v>
      </c>
      <c r="C21" s="55"/>
      <c r="D21" s="55"/>
      <c r="E21" s="55"/>
      <c r="F21" s="29"/>
      <c r="G21" s="35"/>
      <c r="H21" s="8"/>
      <c r="I21" s="35"/>
      <c r="J21" s="8"/>
      <c r="K21" s="35"/>
      <c r="L21" s="8"/>
      <c r="M21" s="39"/>
      <c r="N21" s="28"/>
    </row>
    <row r="22" spans="1:14" ht="16.5" customHeight="1">
      <c r="A22" s="3"/>
      <c r="B22" s="54" t="s">
        <v>78</v>
      </c>
      <c r="C22" s="54"/>
      <c r="D22" s="54"/>
      <c r="E22" s="54"/>
      <c r="F22" s="4"/>
      <c r="G22" s="35">
        <v>0</v>
      </c>
      <c r="H22" s="8">
        <v>0</v>
      </c>
      <c r="I22" s="35">
        <v>14075</v>
      </c>
      <c r="J22" s="8">
        <v>8683</v>
      </c>
      <c r="K22" s="35">
        <v>14075</v>
      </c>
      <c r="L22" s="8">
        <v>17366</v>
      </c>
      <c r="M22" s="39">
        <v>14075</v>
      </c>
      <c r="N22" s="28">
        <v>17366</v>
      </c>
    </row>
    <row r="23" spans="1:15" ht="86.25" customHeight="1">
      <c r="A23" s="12">
        <v>3</v>
      </c>
      <c r="B23" s="13" t="s">
        <v>7</v>
      </c>
      <c r="C23" s="13" t="s">
        <v>20</v>
      </c>
      <c r="D23" s="12" t="s">
        <v>9</v>
      </c>
      <c r="E23" s="14" t="s">
        <v>21</v>
      </c>
      <c r="F23" s="14" t="s">
        <v>22</v>
      </c>
      <c r="G23" s="42">
        <f>SUM(G25:G29)</f>
        <v>1081</v>
      </c>
      <c r="H23" s="42">
        <f aca="true" t="shared" si="2" ref="H23:N23">SUM(H25:H29)</f>
        <v>2987</v>
      </c>
      <c r="I23" s="42">
        <f t="shared" si="2"/>
        <v>3937</v>
      </c>
      <c r="J23" s="42">
        <f t="shared" si="2"/>
        <v>6446</v>
      </c>
      <c r="K23" s="42">
        <f t="shared" si="2"/>
        <v>5504</v>
      </c>
      <c r="L23" s="42">
        <f t="shared" si="2"/>
        <v>6746</v>
      </c>
      <c r="M23" s="42">
        <f t="shared" si="2"/>
        <v>8294</v>
      </c>
      <c r="N23" s="42">
        <f t="shared" si="2"/>
        <v>11326</v>
      </c>
      <c r="O23" s="16">
        <f>O25+O26+O27+O28+O29</f>
        <v>0</v>
      </c>
    </row>
    <row r="24" spans="1:14" ht="14.25">
      <c r="A24" s="3"/>
      <c r="B24" s="55" t="s">
        <v>10</v>
      </c>
      <c r="C24" s="55"/>
      <c r="D24" s="55"/>
      <c r="E24" s="55"/>
      <c r="F24" s="4"/>
      <c r="G24" s="34"/>
      <c r="H24" s="5"/>
      <c r="I24" s="34"/>
      <c r="J24" s="5"/>
      <c r="K24" s="34"/>
      <c r="L24" s="5"/>
      <c r="M24" s="38"/>
      <c r="N24" s="6"/>
    </row>
    <row r="25" spans="1:14" ht="20.25" customHeight="1">
      <c r="A25" s="3"/>
      <c r="B25" s="54" t="s">
        <v>23</v>
      </c>
      <c r="C25" s="54"/>
      <c r="D25" s="54"/>
      <c r="E25" s="54"/>
      <c r="F25" s="4"/>
      <c r="G25" s="35">
        <v>581</v>
      </c>
      <c r="H25" s="8">
        <v>1587</v>
      </c>
      <c r="I25" s="35">
        <v>2168</v>
      </c>
      <c r="J25" s="8">
        <v>2900</v>
      </c>
      <c r="K25" s="35">
        <v>3662</v>
      </c>
      <c r="L25" s="8">
        <v>3200</v>
      </c>
      <c r="M25" s="39">
        <v>5152</v>
      </c>
      <c r="N25" s="27">
        <v>6492</v>
      </c>
    </row>
    <row r="26" spans="1:14" ht="19.5" customHeight="1">
      <c r="A26" s="3"/>
      <c r="B26" s="54" t="s">
        <v>24</v>
      </c>
      <c r="C26" s="54"/>
      <c r="D26" s="54"/>
      <c r="E26" s="54"/>
      <c r="F26" s="4"/>
      <c r="G26" s="35">
        <v>500</v>
      </c>
      <c r="H26" s="8">
        <v>1400</v>
      </c>
      <c r="I26" s="35">
        <v>1500</v>
      </c>
      <c r="J26" s="8">
        <v>3096</v>
      </c>
      <c r="K26" s="35">
        <v>1500</v>
      </c>
      <c r="L26" s="8">
        <v>3096</v>
      </c>
      <c r="M26" s="39">
        <v>2800</v>
      </c>
      <c r="N26" s="9">
        <v>4334</v>
      </c>
    </row>
    <row r="27" spans="1:14" ht="21" customHeight="1">
      <c r="A27" s="3"/>
      <c r="B27" s="54" t="s">
        <v>25</v>
      </c>
      <c r="C27" s="54"/>
      <c r="D27" s="54"/>
      <c r="E27" s="54"/>
      <c r="F27" s="4"/>
      <c r="G27" s="35">
        <v>0</v>
      </c>
      <c r="H27" s="8">
        <v>0</v>
      </c>
      <c r="I27" s="35">
        <v>98</v>
      </c>
      <c r="J27" s="8">
        <v>250</v>
      </c>
      <c r="K27" s="35">
        <v>171</v>
      </c>
      <c r="L27" s="8">
        <v>250</v>
      </c>
      <c r="M27" s="39">
        <v>171</v>
      </c>
      <c r="N27" s="9">
        <v>250</v>
      </c>
    </row>
    <row r="28" spans="1:16" ht="21.75" customHeight="1">
      <c r="A28" s="3"/>
      <c r="B28" s="54" t="s">
        <v>26</v>
      </c>
      <c r="C28" s="54"/>
      <c r="D28" s="54"/>
      <c r="E28" s="54"/>
      <c r="F28" s="4"/>
      <c r="G28" s="35"/>
      <c r="H28" s="8"/>
      <c r="I28" s="35"/>
      <c r="J28" s="8"/>
      <c r="K28" s="35"/>
      <c r="L28" s="8"/>
      <c r="M28" s="39"/>
      <c r="N28" s="9"/>
      <c r="P28" s="10"/>
    </row>
    <row r="29" spans="1:16" ht="15" customHeight="1">
      <c r="A29" s="3"/>
      <c r="B29" s="54" t="s">
        <v>88</v>
      </c>
      <c r="C29" s="54"/>
      <c r="D29" s="54"/>
      <c r="E29" s="54"/>
      <c r="F29" s="4"/>
      <c r="G29" s="35">
        <v>0</v>
      </c>
      <c r="H29" s="8">
        <v>0</v>
      </c>
      <c r="I29" s="35">
        <v>171</v>
      </c>
      <c r="J29" s="8">
        <v>200</v>
      </c>
      <c r="K29" s="35">
        <v>171</v>
      </c>
      <c r="L29" s="8">
        <v>200</v>
      </c>
      <c r="M29" s="39">
        <v>171</v>
      </c>
      <c r="N29" s="9">
        <v>250</v>
      </c>
      <c r="P29" s="10"/>
    </row>
    <row r="30" spans="1:14" ht="69.75" customHeight="1">
      <c r="A30" s="12">
        <v>4</v>
      </c>
      <c r="B30" s="13" t="s">
        <v>7</v>
      </c>
      <c r="C30" s="13" t="s">
        <v>27</v>
      </c>
      <c r="D30" s="12" t="s">
        <v>9</v>
      </c>
      <c r="E30" s="14" t="s">
        <v>21</v>
      </c>
      <c r="F30" s="14" t="s">
        <v>22</v>
      </c>
      <c r="G30" s="42">
        <f>SUM(G32:G53)</f>
        <v>160</v>
      </c>
      <c r="H30" s="42">
        <f aca="true" t="shared" si="3" ref="H30:N30">SUM(H32:H53)</f>
        <v>180</v>
      </c>
      <c r="I30" s="42">
        <f t="shared" si="3"/>
        <v>982</v>
      </c>
      <c r="J30" s="42">
        <f t="shared" si="3"/>
        <v>1578</v>
      </c>
      <c r="K30" s="42">
        <f t="shared" si="3"/>
        <v>1759</v>
      </c>
      <c r="L30" s="42">
        <f t="shared" si="3"/>
        <v>2146</v>
      </c>
      <c r="M30" s="42">
        <f t="shared" si="3"/>
        <v>2079</v>
      </c>
      <c r="N30" s="42">
        <f t="shared" si="3"/>
        <v>2374</v>
      </c>
    </row>
    <row r="31" spans="1:14" ht="14.25">
      <c r="A31" s="3"/>
      <c r="B31" s="55" t="s">
        <v>10</v>
      </c>
      <c r="C31" s="55"/>
      <c r="D31" s="55"/>
      <c r="E31" s="55"/>
      <c r="F31" s="4"/>
      <c r="G31" s="35"/>
      <c r="H31" s="8"/>
      <c r="I31" s="35"/>
      <c r="J31" s="8"/>
      <c r="K31" s="35"/>
      <c r="L31" s="8"/>
      <c r="M31" s="39"/>
      <c r="N31" s="9"/>
    </row>
    <row r="32" spans="1:16" ht="18.75" customHeight="1">
      <c r="A32" s="3"/>
      <c r="B32" s="54" t="s">
        <v>28</v>
      </c>
      <c r="C32" s="54"/>
      <c r="D32" s="54"/>
      <c r="E32" s="54"/>
      <c r="F32" s="4"/>
      <c r="G32" s="35"/>
      <c r="H32" s="8"/>
      <c r="I32" s="35"/>
      <c r="J32" s="8"/>
      <c r="K32" s="35"/>
      <c r="L32" s="8"/>
      <c r="M32" s="39"/>
      <c r="N32" s="9"/>
      <c r="P32" s="11"/>
    </row>
    <row r="33" spans="1:14" ht="18.75" customHeight="1">
      <c r="A33" s="3"/>
      <c r="B33" s="54" t="s">
        <v>29</v>
      </c>
      <c r="C33" s="54"/>
      <c r="D33" s="54"/>
      <c r="E33" s="54"/>
      <c r="F33" s="4"/>
      <c r="G33" s="35"/>
      <c r="H33" s="8"/>
      <c r="I33" s="35"/>
      <c r="J33" s="8"/>
      <c r="K33" s="35"/>
      <c r="L33" s="8"/>
      <c r="M33" s="39"/>
      <c r="N33" s="9"/>
    </row>
    <row r="34" spans="1:14" ht="18.75" customHeight="1">
      <c r="A34" s="3"/>
      <c r="B34" s="54" t="s">
        <v>30</v>
      </c>
      <c r="C34" s="54"/>
      <c r="D34" s="54"/>
      <c r="E34" s="54"/>
      <c r="F34" s="4"/>
      <c r="G34" s="35"/>
      <c r="H34" s="8"/>
      <c r="I34" s="35"/>
      <c r="J34" s="8"/>
      <c r="K34" s="35"/>
      <c r="L34" s="8"/>
      <c r="M34" s="39"/>
      <c r="N34" s="9"/>
    </row>
    <row r="35" spans="1:14" ht="18.75" customHeight="1">
      <c r="A35" s="3"/>
      <c r="B35" s="54" t="s">
        <v>31</v>
      </c>
      <c r="C35" s="54"/>
      <c r="D35" s="54"/>
      <c r="E35" s="54"/>
      <c r="F35" s="4"/>
      <c r="G35" s="35">
        <v>0</v>
      </c>
      <c r="H35" s="8">
        <v>0</v>
      </c>
      <c r="I35" s="35">
        <v>50</v>
      </c>
      <c r="J35" s="8">
        <v>60</v>
      </c>
      <c r="K35" s="35">
        <v>100</v>
      </c>
      <c r="L35" s="8">
        <v>60</v>
      </c>
      <c r="M35" s="39">
        <v>240</v>
      </c>
      <c r="N35" s="9">
        <v>120</v>
      </c>
    </row>
    <row r="36" spans="1:14" ht="18.75" customHeight="1">
      <c r="A36" s="3"/>
      <c r="B36" s="54" t="s">
        <v>32</v>
      </c>
      <c r="C36" s="54"/>
      <c r="D36" s="54"/>
      <c r="E36" s="54"/>
      <c r="F36" s="4"/>
      <c r="G36" s="35"/>
      <c r="H36" s="8"/>
      <c r="I36" s="35"/>
      <c r="J36" s="8"/>
      <c r="K36" s="35"/>
      <c r="L36" s="8"/>
      <c r="M36" s="39"/>
      <c r="N36" s="9"/>
    </row>
    <row r="37" spans="1:14" ht="18.75" customHeight="1">
      <c r="A37" s="3"/>
      <c r="B37" s="54" t="s">
        <v>33</v>
      </c>
      <c r="C37" s="54"/>
      <c r="D37" s="54"/>
      <c r="E37" s="54"/>
      <c r="F37" s="4"/>
      <c r="G37" s="35"/>
      <c r="H37" s="8"/>
      <c r="I37" s="35"/>
      <c r="J37" s="8"/>
      <c r="K37" s="35"/>
      <c r="L37" s="8"/>
      <c r="M37" s="39"/>
      <c r="N37" s="9"/>
    </row>
    <row r="38" spans="1:14" ht="18.75" customHeight="1">
      <c r="A38" s="3"/>
      <c r="B38" s="54" t="s">
        <v>34</v>
      </c>
      <c r="C38" s="54"/>
      <c r="D38" s="54"/>
      <c r="E38" s="54"/>
      <c r="F38" s="4"/>
      <c r="G38" s="35">
        <v>20</v>
      </c>
      <c r="H38" s="8">
        <v>40</v>
      </c>
      <c r="I38" s="35">
        <v>60</v>
      </c>
      <c r="J38" s="8">
        <v>80</v>
      </c>
      <c r="K38" s="35">
        <v>80</v>
      </c>
      <c r="L38" s="8">
        <v>100</v>
      </c>
      <c r="M38" s="39">
        <v>120</v>
      </c>
      <c r="N38" s="9">
        <v>128</v>
      </c>
    </row>
    <row r="39" spans="1:14" ht="18.75" customHeight="1">
      <c r="A39" s="3"/>
      <c r="B39" s="54" t="s">
        <v>35</v>
      </c>
      <c r="C39" s="54"/>
      <c r="D39" s="54"/>
      <c r="E39" s="54"/>
      <c r="F39" s="4"/>
      <c r="G39" s="35"/>
      <c r="H39" s="8"/>
      <c r="I39" s="35"/>
      <c r="J39" s="8"/>
      <c r="K39" s="35"/>
      <c r="L39" s="8"/>
      <c r="M39" s="39"/>
      <c r="N39" s="9"/>
    </row>
    <row r="40" spans="1:14" ht="18.75" customHeight="1">
      <c r="A40" s="3"/>
      <c r="B40" s="54" t="s">
        <v>36</v>
      </c>
      <c r="C40" s="54"/>
      <c r="D40" s="54"/>
      <c r="E40" s="54"/>
      <c r="F40" s="4"/>
      <c r="G40" s="35"/>
      <c r="H40" s="8"/>
      <c r="I40" s="35"/>
      <c r="J40" s="8"/>
      <c r="K40" s="35"/>
      <c r="L40" s="8"/>
      <c r="M40" s="39"/>
      <c r="N40" s="9"/>
    </row>
    <row r="41" spans="1:14" ht="18.75" customHeight="1">
      <c r="A41" s="3"/>
      <c r="B41" s="54" t="s">
        <v>37</v>
      </c>
      <c r="C41" s="54"/>
      <c r="D41" s="54"/>
      <c r="E41" s="54"/>
      <c r="F41" s="4"/>
      <c r="G41" s="35"/>
      <c r="H41" s="8"/>
      <c r="I41" s="35"/>
      <c r="J41" s="8"/>
      <c r="K41" s="35"/>
      <c r="L41" s="8"/>
      <c r="M41" s="39"/>
      <c r="N41" s="9"/>
    </row>
    <row r="42" spans="1:14" ht="18.75" customHeight="1">
      <c r="A42" s="3"/>
      <c r="B42" s="54" t="s">
        <v>38</v>
      </c>
      <c r="C42" s="54"/>
      <c r="D42" s="54"/>
      <c r="E42" s="54"/>
      <c r="F42" s="4"/>
      <c r="G42" s="35"/>
      <c r="H42" s="8"/>
      <c r="I42" s="35"/>
      <c r="J42" s="8"/>
      <c r="K42" s="35"/>
      <c r="L42" s="8"/>
      <c r="M42" s="39"/>
      <c r="N42" s="9"/>
    </row>
    <row r="43" spans="1:14" ht="18.75" customHeight="1">
      <c r="A43" s="3"/>
      <c r="B43" s="54" t="s">
        <v>39</v>
      </c>
      <c r="C43" s="54"/>
      <c r="D43" s="54"/>
      <c r="E43" s="54"/>
      <c r="F43" s="4"/>
      <c r="G43" s="35"/>
      <c r="H43" s="8"/>
      <c r="I43" s="35"/>
      <c r="J43" s="8"/>
      <c r="K43" s="35"/>
      <c r="L43" s="8"/>
      <c r="M43" s="39"/>
      <c r="N43" s="9"/>
    </row>
    <row r="44" spans="1:14" ht="18.75" customHeight="1">
      <c r="A44" s="3"/>
      <c r="B44" s="54" t="s">
        <v>40</v>
      </c>
      <c r="C44" s="54"/>
      <c r="D44" s="54"/>
      <c r="E44" s="54"/>
      <c r="F44" s="4"/>
      <c r="G44" s="35"/>
      <c r="H44" s="8"/>
      <c r="I44" s="35"/>
      <c r="J44" s="8"/>
      <c r="K44" s="35"/>
      <c r="L44" s="8"/>
      <c r="M44" s="39"/>
      <c r="N44" s="9"/>
    </row>
    <row r="45" spans="1:14" ht="18.75" customHeight="1">
      <c r="A45" s="3"/>
      <c r="B45" s="54" t="s">
        <v>41</v>
      </c>
      <c r="C45" s="54"/>
      <c r="D45" s="54"/>
      <c r="E45" s="54"/>
      <c r="F45" s="4"/>
      <c r="G45" s="35"/>
      <c r="H45" s="8"/>
      <c r="I45" s="35"/>
      <c r="J45" s="8"/>
      <c r="K45" s="35"/>
      <c r="L45" s="8"/>
      <c r="M45" s="39"/>
      <c r="N45" s="9"/>
    </row>
    <row r="46" spans="1:14" ht="18.75" customHeight="1">
      <c r="A46" s="3"/>
      <c r="B46" s="54" t="s">
        <v>42</v>
      </c>
      <c r="C46" s="54"/>
      <c r="D46" s="54"/>
      <c r="E46" s="54"/>
      <c r="F46" s="4"/>
      <c r="G46" s="35"/>
      <c r="H46" s="8"/>
      <c r="I46" s="35"/>
      <c r="J46" s="8"/>
      <c r="K46" s="35"/>
      <c r="L46" s="8"/>
      <c r="M46" s="39"/>
      <c r="N46" s="9"/>
    </row>
    <row r="47" spans="1:14" ht="18.75" customHeight="1">
      <c r="A47" s="3"/>
      <c r="B47" s="54" t="s">
        <v>43</v>
      </c>
      <c r="C47" s="54"/>
      <c r="D47" s="54"/>
      <c r="E47" s="54"/>
      <c r="F47" s="4"/>
      <c r="G47" s="35"/>
      <c r="H47" s="8"/>
      <c r="I47" s="35"/>
      <c r="J47" s="8"/>
      <c r="K47" s="35"/>
      <c r="L47" s="8"/>
      <c r="M47" s="39"/>
      <c r="N47" s="9"/>
    </row>
    <row r="48" spans="1:14" ht="18.75" customHeight="1">
      <c r="A48" s="3"/>
      <c r="B48" s="54" t="s">
        <v>44</v>
      </c>
      <c r="C48" s="54"/>
      <c r="D48" s="54"/>
      <c r="E48" s="54"/>
      <c r="F48" s="4"/>
      <c r="G48" s="35">
        <v>0</v>
      </c>
      <c r="H48" s="8">
        <v>0</v>
      </c>
      <c r="I48" s="35">
        <v>327</v>
      </c>
      <c r="J48" s="8">
        <v>752</v>
      </c>
      <c r="K48" s="35">
        <v>629</v>
      </c>
      <c r="L48" s="8">
        <v>754</v>
      </c>
      <c r="M48" s="39">
        <v>629</v>
      </c>
      <c r="N48" s="9">
        <v>754</v>
      </c>
    </row>
    <row r="49" spans="1:14" ht="18.75" customHeight="1">
      <c r="A49" s="3"/>
      <c r="B49" s="54" t="s">
        <v>45</v>
      </c>
      <c r="C49" s="54"/>
      <c r="D49" s="54"/>
      <c r="E49" s="54"/>
      <c r="F49" s="4"/>
      <c r="G49" s="35"/>
      <c r="H49" s="8"/>
      <c r="I49" s="35"/>
      <c r="J49" s="8"/>
      <c r="K49" s="35"/>
      <c r="L49" s="8"/>
      <c r="M49" s="39"/>
      <c r="N49" s="9"/>
    </row>
    <row r="50" spans="1:14" ht="18.75" customHeight="1">
      <c r="A50" s="3"/>
      <c r="B50" s="54" t="s">
        <v>46</v>
      </c>
      <c r="C50" s="54"/>
      <c r="D50" s="54"/>
      <c r="E50" s="54"/>
      <c r="F50" s="4"/>
      <c r="G50" s="35"/>
      <c r="H50" s="8"/>
      <c r="I50" s="35"/>
      <c r="J50" s="8"/>
      <c r="K50" s="35"/>
      <c r="L50" s="8"/>
      <c r="M50" s="39"/>
      <c r="N50" s="9"/>
    </row>
    <row r="51" spans="1:14" ht="18.75" customHeight="1">
      <c r="A51" s="3"/>
      <c r="B51" s="54" t="s">
        <v>47</v>
      </c>
      <c r="C51" s="54"/>
      <c r="D51" s="54"/>
      <c r="E51" s="54"/>
      <c r="F51" s="4"/>
      <c r="G51" s="35"/>
      <c r="H51" s="8"/>
      <c r="I51" s="35"/>
      <c r="J51" s="8"/>
      <c r="K51" s="35"/>
      <c r="L51" s="8"/>
      <c r="M51" s="39"/>
      <c r="N51" s="9"/>
    </row>
    <row r="52" spans="1:14" ht="18.75" customHeight="1">
      <c r="A52" s="3"/>
      <c r="B52" s="54" t="s">
        <v>48</v>
      </c>
      <c r="C52" s="54"/>
      <c r="D52" s="54"/>
      <c r="E52" s="54"/>
      <c r="F52" s="4"/>
      <c r="G52" s="35">
        <v>140</v>
      </c>
      <c r="H52" s="8">
        <v>140</v>
      </c>
      <c r="I52" s="35">
        <v>280</v>
      </c>
      <c r="J52" s="8">
        <v>280</v>
      </c>
      <c r="K52" s="35">
        <v>420</v>
      </c>
      <c r="L52" s="8">
        <v>420</v>
      </c>
      <c r="M52" s="39">
        <v>560</v>
      </c>
      <c r="N52" s="9">
        <v>560</v>
      </c>
    </row>
    <row r="53" spans="1:14" ht="18.75" customHeight="1">
      <c r="A53" s="3"/>
      <c r="B53" s="54" t="s">
        <v>89</v>
      </c>
      <c r="C53" s="54"/>
      <c r="D53" s="54"/>
      <c r="E53" s="54"/>
      <c r="F53" s="4"/>
      <c r="G53" s="35">
        <v>0</v>
      </c>
      <c r="H53" s="8">
        <v>0</v>
      </c>
      <c r="I53" s="35">
        <v>265</v>
      </c>
      <c r="J53" s="8">
        <v>406</v>
      </c>
      <c r="K53" s="35">
        <v>530</v>
      </c>
      <c r="L53" s="8">
        <v>812</v>
      </c>
      <c r="M53" s="39">
        <v>530</v>
      </c>
      <c r="N53" s="9">
        <v>812</v>
      </c>
    </row>
    <row r="54" spans="1:15" ht="86.25" customHeight="1">
      <c r="A54" s="12">
        <v>5</v>
      </c>
      <c r="B54" s="13" t="s">
        <v>7</v>
      </c>
      <c r="C54" s="13" t="s">
        <v>20</v>
      </c>
      <c r="D54" s="12" t="s">
        <v>9</v>
      </c>
      <c r="E54" s="14" t="s">
        <v>49</v>
      </c>
      <c r="F54" s="14" t="s">
        <v>50</v>
      </c>
      <c r="G54" s="42">
        <f>SUM(G56:G58)</f>
        <v>353</v>
      </c>
      <c r="H54" s="42">
        <f aca="true" t="shared" si="4" ref="H54:O54">SUM(H56:H58)</f>
        <v>300</v>
      </c>
      <c r="I54" s="42">
        <f t="shared" si="4"/>
        <v>1700</v>
      </c>
      <c r="J54" s="42">
        <f t="shared" si="4"/>
        <v>2500</v>
      </c>
      <c r="K54" s="42">
        <f t="shared" si="4"/>
        <v>3104</v>
      </c>
      <c r="L54" s="42">
        <f t="shared" si="4"/>
        <v>2800</v>
      </c>
      <c r="M54" s="42">
        <f t="shared" si="4"/>
        <v>3636</v>
      </c>
      <c r="N54" s="42">
        <f t="shared" si="4"/>
        <v>5683</v>
      </c>
      <c r="O54" s="42">
        <f t="shared" si="4"/>
        <v>0</v>
      </c>
    </row>
    <row r="55" spans="1:14" ht="14.25">
      <c r="A55" s="3"/>
      <c r="B55" s="55" t="s">
        <v>10</v>
      </c>
      <c r="C55" s="55"/>
      <c r="D55" s="55"/>
      <c r="E55" s="55"/>
      <c r="F55" s="4"/>
      <c r="G55" s="34"/>
      <c r="H55" s="5"/>
      <c r="I55" s="34"/>
      <c r="J55" s="5"/>
      <c r="K55" s="34"/>
      <c r="L55" s="5"/>
      <c r="M55" s="38"/>
      <c r="N55" s="6"/>
    </row>
    <row r="56" spans="1:14" ht="21" customHeight="1">
      <c r="A56" s="3"/>
      <c r="B56" s="54" t="s">
        <v>51</v>
      </c>
      <c r="C56" s="54"/>
      <c r="D56" s="54"/>
      <c r="E56" s="54"/>
      <c r="F56" s="4"/>
      <c r="G56" s="35">
        <v>353</v>
      </c>
      <c r="H56" s="8">
        <v>300</v>
      </c>
      <c r="I56" s="35">
        <v>1700</v>
      </c>
      <c r="J56" s="8">
        <v>2500</v>
      </c>
      <c r="K56" s="35">
        <v>3104</v>
      </c>
      <c r="L56" s="8">
        <v>2800</v>
      </c>
      <c r="M56" s="39">
        <v>3635</v>
      </c>
      <c r="N56" s="27">
        <v>5678</v>
      </c>
    </row>
    <row r="57" spans="1:14" ht="22.5" customHeight="1">
      <c r="A57" s="3"/>
      <c r="B57" s="54" t="s">
        <v>52</v>
      </c>
      <c r="C57" s="54"/>
      <c r="D57" s="54"/>
      <c r="E57" s="54"/>
      <c r="F57" s="4"/>
      <c r="G57" s="35">
        <v>0</v>
      </c>
      <c r="H57" s="8">
        <v>0</v>
      </c>
      <c r="I57" s="35">
        <v>0</v>
      </c>
      <c r="J57" s="8">
        <v>0</v>
      </c>
      <c r="K57" s="35">
        <v>0</v>
      </c>
      <c r="L57" s="8">
        <v>0</v>
      </c>
      <c r="M57" s="39">
        <v>1</v>
      </c>
      <c r="N57" s="9">
        <v>5</v>
      </c>
    </row>
    <row r="58" spans="1:14" ht="17.25" customHeight="1">
      <c r="A58" s="3"/>
      <c r="B58" s="55"/>
      <c r="C58" s="55"/>
      <c r="D58" s="55"/>
      <c r="E58" s="55"/>
      <c r="F58" s="4"/>
      <c r="G58" s="35"/>
      <c r="H58" s="8"/>
      <c r="I58" s="35"/>
      <c r="J58" s="8"/>
      <c r="K58" s="35"/>
      <c r="L58" s="8"/>
      <c r="M58" s="39"/>
      <c r="N58" s="9"/>
    </row>
    <row r="59" spans="1:14" ht="87" customHeight="1">
      <c r="A59" s="12">
        <v>6</v>
      </c>
      <c r="B59" s="13" t="s">
        <v>7</v>
      </c>
      <c r="C59" s="13" t="s">
        <v>53</v>
      </c>
      <c r="D59" s="12" t="s">
        <v>54</v>
      </c>
      <c r="E59" s="14" t="s">
        <v>55</v>
      </c>
      <c r="F59" s="14" t="s">
        <v>56</v>
      </c>
      <c r="G59" s="42">
        <f aca="true" t="shared" si="5" ref="G59:N59">SUM(G61:G73)</f>
        <v>1672</v>
      </c>
      <c r="H59" s="42">
        <f t="shared" si="5"/>
        <v>3605</v>
      </c>
      <c r="I59" s="42">
        <f t="shared" si="5"/>
        <v>7786</v>
      </c>
      <c r="J59" s="42">
        <f t="shared" si="5"/>
        <v>12647</v>
      </c>
      <c r="K59" s="42">
        <f t="shared" si="5"/>
        <v>9347</v>
      </c>
      <c r="L59" s="42">
        <f t="shared" si="5"/>
        <v>13247</v>
      </c>
      <c r="M59" s="42">
        <f t="shared" si="5"/>
        <v>17084</v>
      </c>
      <c r="N59" s="42">
        <f t="shared" si="5"/>
        <v>22539</v>
      </c>
    </row>
    <row r="60" spans="1:14" ht="14.25">
      <c r="A60" s="3"/>
      <c r="B60" s="55" t="s">
        <v>10</v>
      </c>
      <c r="C60" s="55"/>
      <c r="D60" s="55"/>
      <c r="E60" s="55"/>
      <c r="F60" s="4"/>
      <c r="G60" s="34"/>
      <c r="H60" s="5"/>
      <c r="I60" s="34"/>
      <c r="J60" s="5"/>
      <c r="K60" s="34"/>
      <c r="L60" s="5"/>
      <c r="M60" s="38"/>
      <c r="N60" s="6"/>
    </row>
    <row r="61" spans="1:14" ht="16.5" customHeight="1">
      <c r="A61" s="3"/>
      <c r="B61" s="54" t="s">
        <v>57</v>
      </c>
      <c r="C61" s="54"/>
      <c r="D61" s="54"/>
      <c r="E61" s="54"/>
      <c r="F61" s="4"/>
      <c r="G61" s="35">
        <v>1162</v>
      </c>
      <c r="H61" s="8">
        <v>800</v>
      </c>
      <c r="I61" s="35">
        <v>4336</v>
      </c>
      <c r="J61" s="8">
        <v>5800</v>
      </c>
      <c r="K61" s="35">
        <v>7324</v>
      </c>
      <c r="L61" s="8">
        <v>6400</v>
      </c>
      <c r="M61" s="39">
        <v>10304</v>
      </c>
      <c r="N61" s="27">
        <v>13264</v>
      </c>
    </row>
    <row r="62" spans="1:14" ht="16.5" customHeight="1">
      <c r="A62" s="3"/>
      <c r="B62" s="57" t="s">
        <v>58</v>
      </c>
      <c r="C62" s="58"/>
      <c r="D62" s="58"/>
      <c r="E62" s="59"/>
      <c r="F62" s="4"/>
      <c r="G62" s="35">
        <v>500</v>
      </c>
      <c r="H62" s="8">
        <v>2800</v>
      </c>
      <c r="I62" s="35">
        <v>3000</v>
      </c>
      <c r="J62" s="8">
        <v>6192</v>
      </c>
      <c r="K62" s="35">
        <v>1500</v>
      </c>
      <c r="L62" s="8">
        <v>6192</v>
      </c>
      <c r="M62" s="39">
        <v>6087</v>
      </c>
      <c r="N62" s="9">
        <v>8149</v>
      </c>
    </row>
    <row r="63" spans="1:14" ht="16.5" customHeight="1">
      <c r="A63" s="3"/>
      <c r="B63" s="57" t="s">
        <v>70</v>
      </c>
      <c r="C63" s="58"/>
      <c r="D63" s="58"/>
      <c r="E63" s="59"/>
      <c r="F63" s="4"/>
      <c r="G63" s="35">
        <v>0</v>
      </c>
      <c r="H63" s="8">
        <v>0</v>
      </c>
      <c r="I63" s="35">
        <v>342</v>
      </c>
      <c r="J63" s="8">
        <v>400</v>
      </c>
      <c r="K63" s="35">
        <v>342</v>
      </c>
      <c r="L63" s="8">
        <v>400</v>
      </c>
      <c r="M63" s="39">
        <v>342</v>
      </c>
      <c r="N63" s="9">
        <v>826</v>
      </c>
    </row>
    <row r="64" spans="1:14" ht="16.5" customHeight="1">
      <c r="A64" s="3"/>
      <c r="B64" s="54" t="s">
        <v>59</v>
      </c>
      <c r="C64" s="54"/>
      <c r="D64" s="54"/>
      <c r="E64" s="54"/>
      <c r="F64" s="4"/>
      <c r="G64" s="35">
        <v>0</v>
      </c>
      <c r="H64" s="8">
        <v>0</v>
      </c>
      <c r="I64" s="35">
        <v>98</v>
      </c>
      <c r="J64" s="8">
        <v>250</v>
      </c>
      <c r="K64" s="35">
        <v>171</v>
      </c>
      <c r="L64" s="8">
        <v>250</v>
      </c>
      <c r="M64" s="39">
        <v>171</v>
      </c>
      <c r="N64" s="9">
        <v>250</v>
      </c>
    </row>
    <row r="65" spans="1:14" ht="16.5" customHeight="1">
      <c r="A65" s="3"/>
      <c r="B65" s="54" t="s">
        <v>60</v>
      </c>
      <c r="C65" s="54"/>
      <c r="D65" s="54"/>
      <c r="E65" s="54"/>
      <c r="F65" s="4"/>
      <c r="G65" s="35"/>
      <c r="H65" s="8"/>
      <c r="I65" s="35"/>
      <c r="J65" s="8"/>
      <c r="K65" s="35"/>
      <c r="L65" s="8"/>
      <c r="M65" s="39"/>
      <c r="N65" s="9"/>
    </row>
    <row r="66" spans="1:14" ht="16.5" customHeight="1">
      <c r="A66" s="3"/>
      <c r="B66" s="54" t="s">
        <v>61</v>
      </c>
      <c r="C66" s="54"/>
      <c r="D66" s="54"/>
      <c r="E66" s="54"/>
      <c r="F66" s="4"/>
      <c r="G66" s="35"/>
      <c r="H66" s="8"/>
      <c r="I66" s="35"/>
      <c r="J66" s="8"/>
      <c r="K66" s="35"/>
      <c r="L66" s="8"/>
      <c r="M66" s="39"/>
      <c r="N66" s="9"/>
    </row>
    <row r="67" spans="1:14" ht="16.5" customHeight="1">
      <c r="A67" s="3"/>
      <c r="B67" s="54" t="s">
        <v>62</v>
      </c>
      <c r="C67" s="54"/>
      <c r="D67" s="54"/>
      <c r="E67" s="54"/>
      <c r="F67" s="4"/>
      <c r="G67" s="35"/>
      <c r="H67" s="8"/>
      <c r="I67" s="35"/>
      <c r="J67" s="8"/>
      <c r="K67" s="35"/>
      <c r="L67" s="8"/>
      <c r="M67" s="39"/>
      <c r="N67" s="9"/>
    </row>
    <row r="68" spans="1:14" ht="16.5" customHeight="1">
      <c r="A68" s="3"/>
      <c r="B68" s="54" t="s">
        <v>63</v>
      </c>
      <c r="C68" s="54"/>
      <c r="D68" s="54"/>
      <c r="E68" s="54"/>
      <c r="F68" s="4"/>
      <c r="G68" s="35"/>
      <c r="H68" s="8"/>
      <c r="I68" s="35"/>
      <c r="J68" s="8"/>
      <c r="K68" s="35"/>
      <c r="L68" s="8"/>
      <c r="M68" s="39"/>
      <c r="N68" s="9"/>
    </row>
    <row r="69" spans="1:14" ht="16.5" customHeight="1">
      <c r="A69" s="3"/>
      <c r="B69" s="54" t="s">
        <v>64</v>
      </c>
      <c r="C69" s="54"/>
      <c r="D69" s="54"/>
      <c r="E69" s="54"/>
      <c r="F69" s="4"/>
      <c r="G69" s="35"/>
      <c r="H69" s="8"/>
      <c r="I69" s="35"/>
      <c r="J69" s="8"/>
      <c r="K69" s="35"/>
      <c r="L69" s="8"/>
      <c r="M69" s="39"/>
      <c r="N69" s="9"/>
    </row>
    <row r="70" spans="1:14" ht="16.5" customHeight="1">
      <c r="A70" s="3"/>
      <c r="B70" s="54" t="s">
        <v>65</v>
      </c>
      <c r="C70" s="54"/>
      <c r="D70" s="54"/>
      <c r="E70" s="54"/>
      <c r="F70" s="4"/>
      <c r="G70" s="35"/>
      <c r="H70" s="8"/>
      <c r="I70" s="35"/>
      <c r="J70" s="8"/>
      <c r="K70" s="35"/>
      <c r="L70" s="8"/>
      <c r="M70" s="39"/>
      <c r="N70" s="9"/>
    </row>
    <row r="71" spans="1:14" ht="16.5" customHeight="1">
      <c r="A71" s="3"/>
      <c r="B71" s="54" t="s">
        <v>66</v>
      </c>
      <c r="C71" s="54"/>
      <c r="D71" s="54"/>
      <c r="E71" s="54"/>
      <c r="F71" s="4"/>
      <c r="G71" s="35"/>
      <c r="H71" s="8"/>
      <c r="I71" s="35"/>
      <c r="J71" s="8"/>
      <c r="K71" s="35"/>
      <c r="L71" s="8"/>
      <c r="M71" s="39"/>
      <c r="N71" s="9"/>
    </row>
    <row r="72" spans="1:14" ht="16.5" customHeight="1">
      <c r="A72" s="3"/>
      <c r="B72" s="54" t="s">
        <v>67</v>
      </c>
      <c r="C72" s="54"/>
      <c r="D72" s="54"/>
      <c r="E72" s="54"/>
      <c r="F72" s="4"/>
      <c r="G72" s="35"/>
      <c r="H72" s="8"/>
      <c r="I72" s="35"/>
      <c r="J72" s="8"/>
      <c r="K72" s="35"/>
      <c r="L72" s="8"/>
      <c r="M72" s="39"/>
      <c r="N72" s="9"/>
    </row>
    <row r="73" spans="1:14" ht="16.5" customHeight="1">
      <c r="A73" s="3"/>
      <c r="B73" s="54" t="s">
        <v>91</v>
      </c>
      <c r="C73" s="54"/>
      <c r="D73" s="54"/>
      <c r="E73" s="54"/>
      <c r="F73" s="4"/>
      <c r="G73" s="35">
        <v>10</v>
      </c>
      <c r="H73" s="8">
        <v>5</v>
      </c>
      <c r="I73" s="35">
        <v>10</v>
      </c>
      <c r="J73" s="8">
        <v>5</v>
      </c>
      <c r="K73" s="35">
        <v>10</v>
      </c>
      <c r="L73" s="8">
        <v>5</v>
      </c>
      <c r="M73" s="39">
        <v>180</v>
      </c>
      <c r="N73" s="9">
        <v>50</v>
      </c>
    </row>
    <row r="74" spans="1:14" ht="73.5" customHeight="1">
      <c r="A74" s="12">
        <v>7</v>
      </c>
      <c r="B74" s="13" t="s">
        <v>7</v>
      </c>
      <c r="C74" s="13" t="s">
        <v>27</v>
      </c>
      <c r="D74" s="12" t="s">
        <v>54</v>
      </c>
      <c r="E74" s="14" t="s">
        <v>68</v>
      </c>
      <c r="F74" s="14" t="s">
        <v>56</v>
      </c>
      <c r="G74" s="43">
        <f aca="true" t="shared" si="6" ref="G74:N74">SUM(G76:G76)</f>
        <v>0</v>
      </c>
      <c r="H74" s="43">
        <f t="shared" si="6"/>
        <v>0</v>
      </c>
      <c r="I74" s="43">
        <f t="shared" si="6"/>
        <v>0</v>
      </c>
      <c r="J74" s="43">
        <f t="shared" si="6"/>
        <v>0</v>
      </c>
      <c r="K74" s="43">
        <f t="shared" si="6"/>
        <v>0</v>
      </c>
      <c r="L74" s="43">
        <f t="shared" si="6"/>
        <v>0</v>
      </c>
      <c r="M74" s="43">
        <f t="shared" si="6"/>
        <v>0</v>
      </c>
      <c r="N74" s="17">
        <f t="shared" si="6"/>
        <v>0</v>
      </c>
    </row>
    <row r="75" spans="1:14" ht="16.5" customHeight="1">
      <c r="A75" s="3"/>
      <c r="B75" s="55" t="s">
        <v>10</v>
      </c>
      <c r="C75" s="55"/>
      <c r="D75" s="55"/>
      <c r="E75" s="55"/>
      <c r="F75" s="4"/>
      <c r="G75" s="35"/>
      <c r="H75" s="8"/>
      <c r="I75" s="35"/>
      <c r="J75" s="8"/>
      <c r="K75" s="35"/>
      <c r="L75" s="8"/>
      <c r="M75" s="39"/>
      <c r="N75" s="9"/>
    </row>
    <row r="76" spans="1:14" ht="16.5" customHeight="1">
      <c r="A76" s="3"/>
      <c r="B76" s="54" t="s">
        <v>69</v>
      </c>
      <c r="C76" s="54"/>
      <c r="D76" s="54"/>
      <c r="E76" s="54"/>
      <c r="F76" s="4"/>
      <c r="G76" s="35"/>
      <c r="H76" s="8"/>
      <c r="I76" s="35"/>
      <c r="J76" s="8"/>
      <c r="K76" s="35"/>
      <c r="L76" s="8"/>
      <c r="M76" s="39"/>
      <c r="N76" s="9"/>
    </row>
    <row r="77" spans="1:14" ht="16.5" customHeight="1">
      <c r="A77" s="3"/>
      <c r="B77" s="7"/>
      <c r="C77" s="7"/>
      <c r="D77" s="7"/>
      <c r="E77" s="7"/>
      <c r="F77" s="4"/>
      <c r="G77" s="35"/>
      <c r="H77" s="8"/>
      <c r="I77" s="35"/>
      <c r="J77" s="8"/>
      <c r="K77" s="35"/>
      <c r="L77" s="8"/>
      <c r="M77" s="39"/>
      <c r="N77" s="9"/>
    </row>
    <row r="78" spans="1:14" ht="47.25" customHeight="1">
      <c r="A78" s="12">
        <v>8</v>
      </c>
      <c r="B78" s="13" t="s">
        <v>71</v>
      </c>
      <c r="C78" s="13" t="s">
        <v>72</v>
      </c>
      <c r="D78" s="12" t="s">
        <v>54</v>
      </c>
      <c r="E78" s="14" t="s">
        <v>55</v>
      </c>
      <c r="F78" s="14" t="s">
        <v>56</v>
      </c>
      <c r="G78" s="44">
        <v>5</v>
      </c>
      <c r="H78" s="44">
        <v>0</v>
      </c>
      <c r="I78" s="44">
        <v>10</v>
      </c>
      <c r="J78" s="44">
        <v>0</v>
      </c>
      <c r="K78" s="44">
        <v>15</v>
      </c>
      <c r="L78" s="44">
        <v>0</v>
      </c>
      <c r="M78" s="45">
        <v>70</v>
      </c>
      <c r="N78" s="15">
        <v>0</v>
      </c>
    </row>
    <row r="80" spans="1:14" ht="75.75" customHeight="1">
      <c r="A80" s="12">
        <v>9</v>
      </c>
      <c r="B80" s="13" t="s">
        <v>7</v>
      </c>
      <c r="C80" s="13" t="s">
        <v>79</v>
      </c>
      <c r="D80" s="12"/>
      <c r="E80" s="14" t="s">
        <v>80</v>
      </c>
      <c r="F80" s="14" t="s">
        <v>81</v>
      </c>
      <c r="G80" s="44">
        <v>1000</v>
      </c>
      <c r="H80" s="44">
        <v>500</v>
      </c>
      <c r="I80" s="44">
        <v>2500</v>
      </c>
      <c r="J80" s="44">
        <v>1000</v>
      </c>
      <c r="K80" s="44">
        <v>4000</v>
      </c>
      <c r="L80" s="44">
        <v>1500</v>
      </c>
      <c r="M80" s="45">
        <v>7592</v>
      </c>
      <c r="N80" s="15">
        <v>2002</v>
      </c>
    </row>
  </sheetData>
  <sheetProtection selectLockedCells="1" selectUnlockedCells="1"/>
  <mergeCells count="79">
    <mergeCell ref="B63:E63"/>
    <mergeCell ref="L1:N1"/>
    <mergeCell ref="B72:E72"/>
    <mergeCell ref="B73:E73"/>
    <mergeCell ref="B75:E75"/>
    <mergeCell ref="B57:E57"/>
    <mergeCell ref="B58:E58"/>
    <mergeCell ref="B60:E60"/>
    <mergeCell ref="B61:E61"/>
    <mergeCell ref="B62:E62"/>
    <mergeCell ref="B64:E64"/>
    <mergeCell ref="B52:E52"/>
    <mergeCell ref="B53:E53"/>
    <mergeCell ref="B76:E76"/>
    <mergeCell ref="B65:E65"/>
    <mergeCell ref="B66:E66"/>
    <mergeCell ref="B67:E67"/>
    <mergeCell ref="B68:E68"/>
    <mergeCell ref="B69:E69"/>
    <mergeCell ref="B70:E70"/>
    <mergeCell ref="B32:E32"/>
    <mergeCell ref="B71:E71"/>
    <mergeCell ref="B55:E55"/>
    <mergeCell ref="B56:E56"/>
    <mergeCell ref="B44:E44"/>
    <mergeCell ref="B45:E45"/>
    <mergeCell ref="B46:E46"/>
    <mergeCell ref="B47:E47"/>
    <mergeCell ref="B48:E48"/>
    <mergeCell ref="B49:E49"/>
    <mergeCell ref="B36:E36"/>
    <mergeCell ref="B37:E37"/>
    <mergeCell ref="B38:E38"/>
    <mergeCell ref="B51:E51"/>
    <mergeCell ref="B40:E40"/>
    <mergeCell ref="B41:E41"/>
    <mergeCell ref="B42:E42"/>
    <mergeCell ref="B43:E43"/>
    <mergeCell ref="B50:E50"/>
    <mergeCell ref="B11:E11"/>
    <mergeCell ref="B12:E12"/>
    <mergeCell ref="B15:E15"/>
    <mergeCell ref="B33:E33"/>
    <mergeCell ref="B34:E34"/>
    <mergeCell ref="B35:E35"/>
    <mergeCell ref="B27:E27"/>
    <mergeCell ref="B28:E28"/>
    <mergeCell ref="B29:E29"/>
    <mergeCell ref="B31:E31"/>
    <mergeCell ref="K6:L6"/>
    <mergeCell ref="M5:N5"/>
    <mergeCell ref="B25:E25"/>
    <mergeCell ref="B39:E39"/>
    <mergeCell ref="F5:F7"/>
    <mergeCell ref="G5:H5"/>
    <mergeCell ref="B9:E9"/>
    <mergeCell ref="B10:E10"/>
    <mergeCell ref="E5:E7"/>
    <mergeCell ref="G6:H6"/>
    <mergeCell ref="B26:E26"/>
    <mergeCell ref="B13:E13"/>
    <mergeCell ref="B14:E14"/>
    <mergeCell ref="B17:E17"/>
    <mergeCell ref="B18:E18"/>
    <mergeCell ref="B19:E19"/>
    <mergeCell ref="B24:E24"/>
    <mergeCell ref="B16:E16"/>
    <mergeCell ref="B22:E22"/>
    <mergeCell ref="B21:E21"/>
    <mergeCell ref="A2:N2"/>
    <mergeCell ref="A3:N3"/>
    <mergeCell ref="A5:A7"/>
    <mergeCell ref="B5:B7"/>
    <mergeCell ref="C5:C7"/>
    <mergeCell ref="D5:D7"/>
    <mergeCell ref="I5:J5"/>
    <mergeCell ref="I6:J6"/>
    <mergeCell ref="M6:N6"/>
    <mergeCell ref="K5:L5"/>
  </mergeCells>
  <printOptions/>
  <pageMargins left="0.31496062992125984" right="0.31496062992125984" top="1.1811023622047245" bottom="0.15748031496062992" header="0.5118110236220472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Николаевич</dc:creator>
  <cp:keywords/>
  <dc:description/>
  <cp:lastModifiedBy>D</cp:lastModifiedBy>
  <cp:lastPrinted>2023-01-31T09:53:57Z</cp:lastPrinted>
  <dcterms:created xsi:type="dcterms:W3CDTF">2018-12-18T10:00:31Z</dcterms:created>
  <dcterms:modified xsi:type="dcterms:W3CDTF">2023-08-16T06:31:41Z</dcterms:modified>
  <cp:category/>
  <cp:version/>
  <cp:contentType/>
  <cp:contentStatus/>
</cp:coreProperties>
</file>